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D9756563-87FD-4625-9E4B-D6656824A1D7}" xr6:coauthVersionLast="43" xr6:coauthVersionMax="43" xr10:uidLastSave="{00000000-0000-0000-0000-000000000000}"/>
  <bookViews>
    <workbookView xWindow="144" yWindow="120" windowWidth="15000" windowHeight="16296" activeTab="1" xr2:uid="{00000000-000D-0000-FFFF-FFFF00000000}"/>
  </bookViews>
  <sheets>
    <sheet name="v1.0 Complete" sheetId="1" r:id="rId1"/>
    <sheet name="v1.0 20190601" sheetId="2" r:id="rId2"/>
  </sheets>
  <definedNames>
    <definedName name="ColumnTitle1">Invoice[[#Headers],[DESCRIPTION]]</definedName>
    <definedName name="ColumnTitleRegion1..B11.1">'v1.0 20190601'!$B$6</definedName>
    <definedName name="Company_Name">'v1.0 20190601'!$B$1</definedName>
    <definedName name="_xlnm.Print_Titles" localSheetId="1">'v1.0 20190601'!$12:$12</definedName>
    <definedName name="RowTitleRegion1..D5">'v1.0 20190601'!$C$2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4" i="2" l="1"/>
  <c r="D15" i="2"/>
  <c r="D16" i="2"/>
  <c r="D17" i="2"/>
  <c r="D18" i="2"/>
  <c r="D19" i="2"/>
  <c r="D20" i="2"/>
  <c r="D21" i="2"/>
  <c r="D22" i="2"/>
  <c r="D23" i="2"/>
  <c r="D13" i="2"/>
  <c r="D2" i="2"/>
  <c r="D24" i="2"/>
  <c r="B25" i="2"/>
  <c r="A29" i="1" l="1"/>
  <c r="C29" i="1" s="1"/>
  <c r="A8" i="1"/>
</calcChain>
</file>

<file path=xl/sharedStrings.xml><?xml version="1.0" encoding="utf-8"?>
<sst xmlns="http://schemas.openxmlformats.org/spreadsheetml/2006/main" count="53" uniqueCount="45">
  <si>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</si>
  <si>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</si>
  <si>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</si>
  <si>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</si>
  <si>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</si>
  <si>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</si>
  <si>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</si>
  <si>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</si>
  <si>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</si>
  <si>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</si>
  <si>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</si>
  <si>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</si>
  <si>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</si>
  <si>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</si>
  <si>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</si>
  <si>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</si>
  <si>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</si>
  <si>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</si>
  <si>
    <t>BOM</t>
  </si>
  <si>
    <t>PCB Mounting holes, tie-strap holes, logo</t>
  </si>
  <si>
    <t>BOM, Gerber Generation</t>
  </si>
  <si>
    <t>Review - identify errata and potential corrections.</t>
  </si>
  <si>
    <t xml:space="preserve">THANK YOU FOR YOUR BUSINESS! </t>
  </si>
  <si>
    <t>If you have any questions concerning this invoice, Contact David Smart.</t>
  </si>
  <si>
    <t>TOTAL</t>
  </si>
  <si>
    <t>Electrical and PCB Design for the Hughes Telematics Platform - Specification v1.0</t>
  </si>
  <si>
    <t>AMOUNT</t>
  </si>
  <si>
    <t>DESCRIPTION</t>
  </si>
  <si>
    <t>541-747-0072</t>
  </si>
  <si>
    <t>Springfield, OR 97477</t>
  </si>
  <si>
    <t>910 Shelley Street</t>
  </si>
  <si>
    <t>Hughes Fire Equipment, Inc.</t>
  </si>
  <si>
    <t>c/o Sonny Ovens</t>
  </si>
  <si>
    <t>Bill To:</t>
  </si>
  <si>
    <t>319-830-6947</t>
  </si>
  <si>
    <t>INVOICE #</t>
  </si>
  <si>
    <t>Waterloo, IA 50701</t>
  </si>
  <si>
    <t>DATE:</t>
  </si>
  <si>
    <t>David Smart
907 Sunrise Blvd</t>
  </si>
  <si>
    <t>INVOICE</t>
  </si>
  <si>
    <t>Smartware Computing</t>
  </si>
  <si>
    <t>Bill Rate $/h</t>
  </si>
  <si>
    <t>Telematics Platform</t>
  </si>
  <si>
    <t>HOURS</t>
  </si>
  <si>
    <t>PROJECT: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</si>
</sst>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 d\,\ yyyy;@"/>
    <numFmt numFmtId="165" formatCode="[&lt;=9999999]###\-####;\(###\)\ ###\-####"/>
    <numFmt numFmtId="166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 tint="0.34998626667073579"/>
      <name val="Calibri"/>
      <family val="2"/>
      <scheme val="minor"/>
    </font>
    <font>
      <sz val="28"/>
      <color theme="1" tint="0.499984740745262"/>
      <name val="Calibri Light"/>
      <family val="2"/>
      <scheme val="major"/>
    </font>
    <font>
      <b/>
      <sz val="18"/>
      <color theme="1" tint="0.149967955565050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>
      <alignment wrapText="1"/>
    </xf>
    <xf numFmtId="0" fontId="6" fillId="0" borderId="0" applyNumberFormat="0" applyFill="0" applyBorder="0" applyProtection="0">
      <alignment horizontal="center"/>
    </xf>
    <xf numFmtId="44" fontId="7" fillId="0" borderId="0" applyFont="0" applyFill="0" applyBorder="0" applyProtection="0">
      <alignment horizontal="right" vertical="center"/>
    </xf>
    <xf numFmtId="44" fontId="4" fillId="0" borderId="0" applyProtection="0">
      <alignment horizontal="right" vertical="center"/>
    </xf>
    <xf numFmtId="0" fontId="7" fillId="0" borderId="0" applyFont="0" applyFill="0" applyBorder="0">
      <alignment vertical="center" wrapText="1"/>
    </xf>
    <xf numFmtId="165" fontId="7" fillId="0" borderId="0" applyFont="0" applyFill="0" applyBorder="0">
      <alignment horizontal="left" vertical="top"/>
    </xf>
    <xf numFmtId="0" fontId="6" fillId="0" borderId="0" applyNumberFormat="0" applyFill="0" applyAlignment="0" applyProtection="0"/>
    <xf numFmtId="0" fontId="7" fillId="0" borderId="0" applyFont="0" applyFill="0" applyBorder="0">
      <alignment horizontal="right" vertical="top" wrapText="1"/>
    </xf>
    <xf numFmtId="0" fontId="7" fillId="0" borderId="0" applyNumberFormat="0" applyFont="0" applyFill="0" applyBorder="0">
      <alignment horizontal="right" wrapText="1"/>
    </xf>
    <xf numFmtId="0" fontId="9" fillId="0" borderId="0" applyNumberFormat="0" applyFill="0" applyProtection="0">
      <alignment vertical="top" wrapText="1"/>
    </xf>
    <xf numFmtId="0" fontId="10" fillId="0" borderId="0" applyNumberFormat="0" applyFill="0" applyBorder="0" applyProtection="0">
      <alignment horizontal="right"/>
    </xf>
    <xf numFmtId="0" fontId="11" fillId="0" borderId="0" applyNumberFormat="0" applyFill="0" applyProtection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  <xf numFmtId="0" fontId="5" fillId="0" borderId="0" xfId="4">
      <alignment wrapText="1"/>
    </xf>
    <xf numFmtId="0" fontId="6" fillId="0" borderId="0" xfId="5">
      <alignment horizontal="center"/>
    </xf>
    <xf numFmtId="0" fontId="5" fillId="0" borderId="0" xfId="4">
      <alignment wrapText="1"/>
    </xf>
    <xf numFmtId="0" fontId="5" fillId="0" borderId="0" xfId="4" applyFont="1">
      <alignment wrapText="1"/>
    </xf>
    <xf numFmtId="44" fontId="0" fillId="0" borderId="0" xfId="6" applyFont="1">
      <alignment horizontal="right" vertical="center"/>
    </xf>
    <xf numFmtId="0" fontId="0" fillId="0" borderId="0" xfId="8" applyFont="1">
      <alignment vertical="center" wrapText="1"/>
    </xf>
    <xf numFmtId="0" fontId="5" fillId="0" borderId="0" xfId="4" applyFont="1" applyFill="1" applyBorder="1" applyAlignment="1">
      <alignment horizontal="center" vertical="center"/>
    </xf>
    <xf numFmtId="165" fontId="0" fillId="0" borderId="0" xfId="9" applyFont="1">
      <alignment horizontal="left" vertical="top"/>
    </xf>
    <xf numFmtId="0" fontId="6" fillId="0" borderId="0" xfId="10"/>
    <xf numFmtId="0" fontId="0" fillId="0" borderId="0" xfId="12" applyFont="1">
      <alignment horizontal="right" wrapText="1"/>
    </xf>
    <xf numFmtId="0" fontId="6" fillId="0" borderId="0" xfId="12" applyFont="1">
      <alignment horizontal="right" wrapText="1"/>
    </xf>
    <xf numFmtId="164" fontId="0" fillId="0" borderId="0" xfId="12" applyNumberFormat="1" applyFont="1">
      <alignment horizontal="right" wrapText="1"/>
    </xf>
    <xf numFmtId="0" fontId="9" fillId="0" borderId="0" xfId="13">
      <alignment vertical="top" wrapText="1"/>
    </xf>
    <xf numFmtId="0" fontId="10" fillId="0" borderId="0" xfId="14">
      <alignment horizontal="right"/>
    </xf>
    <xf numFmtId="0" fontId="11" fillId="0" borderId="0" xfId="15"/>
    <xf numFmtId="0" fontId="6" fillId="0" borderId="0" xfId="4" applyFont="1">
      <alignment wrapText="1"/>
    </xf>
    <xf numFmtId="0" fontId="5" fillId="0" borderId="0" xfId="0" applyNumberFormat="1" applyFont="1" applyFill="1" applyBorder="1" applyAlignment="1" applyProtection="1">
      <alignment wrapText="1"/>
    </xf>
    <xf numFmtId="44" fontId="4" fillId="0" borderId="0" xfId="0" applyNumberFormat="1" applyFont="1" applyFill="1" applyBorder="1" applyAlignment="1">
      <alignment horizontal="right" vertical="center"/>
    </xf>
    <xf numFmtId="44" fontId="3" fillId="4" borderId="1" xfId="0" applyNumberFormat="1" applyFont="1" applyFill="1" applyBorder="1" applyAlignment="1">
      <alignment horizontal="right" vertical="center"/>
    </xf>
    <xf numFmtId="166" fontId="0" fillId="0" borderId="0" xfId="2" applyNumberFormat="1" applyFont="1" applyAlignment="1">
      <alignment vertical="center" wrapText="1"/>
    </xf>
    <xf numFmtId="0" fontId="5" fillId="0" borderId="0" xfId="4" applyFont="1" applyFill="1" applyBorder="1" applyAlignment="1">
      <alignment horizontal="right" vertical="center"/>
    </xf>
    <xf numFmtId="44" fontId="5" fillId="0" borderId="0" xfId="3" applyFont="1" applyAlignment="1">
      <alignment wrapText="1"/>
    </xf>
    <xf numFmtId="0" fontId="6" fillId="0" borderId="0" xfId="11" applyFont="1" applyAlignment="1">
      <alignment horizontal="right" wrapText="1"/>
    </xf>
    <xf numFmtId="0" fontId="8" fillId="0" borderId="0" xfId="11" applyFont="1" applyAlignment="1">
      <alignment horizontal="right" wrapText="1"/>
    </xf>
  </cellXfs>
  <cellStyles count="16">
    <cellStyle name="Comma" xfId="2" builtinId="3"/>
    <cellStyle name="Currency" xfId="3" builtinId="4"/>
    <cellStyle name="Currency 2" xfId="6" xr:uid="{CB1D4E5C-BBB3-4259-A02F-11603FECCE77}"/>
    <cellStyle name="Description" xfId="8" xr:uid="{8E383D5E-565A-4DAA-B6DC-C6F03AAB0EE7}"/>
    <cellStyle name="Explanatory Text 2" xfId="5" xr:uid="{BED0E270-8C9E-43D0-A70C-E67B1EB226EB}"/>
    <cellStyle name="Heading 1 2" xfId="15" xr:uid="{1BB75438-320D-418E-AC83-B33CD6A5ABF8}"/>
    <cellStyle name="Heading 2 2" xfId="13" xr:uid="{C94FFE9A-F9DB-48FA-AF11-04B385BAD474}"/>
    <cellStyle name="Heading 3 2" xfId="10" xr:uid="{02017385-FA38-4790-830C-EE21CC99A736}"/>
    <cellStyle name="Normal" xfId="0" builtinId="0"/>
    <cellStyle name="Normal 2" xfId="4" xr:uid="{16622328-F3F1-4D17-B602-4B4B31BF08BE}"/>
    <cellStyle name="Percent" xfId="1" builtinId="5"/>
    <cellStyle name="Phone" xfId="9" xr:uid="{8E57FAF5-CD7A-45BC-A5C5-15EC3FC3CAF7}"/>
    <cellStyle name="Right Aligned" xfId="12" xr:uid="{74EC8502-1F76-4411-A1E8-560E9A86525B}"/>
    <cellStyle name="Title 2" xfId="14" xr:uid="{C6BA74A7-2E2C-4DF5-A2B4-D10F6600C18A}"/>
    <cellStyle name="Top Aligned" xfId="11" xr:uid="{9B85DEF2-DF8E-4010-855B-346E3498E3FD}"/>
    <cellStyle name="Total 2" xfId="7" xr:uid="{FE11AEF8-2E4D-4BAB-B7C5-9BAD19AEDCB1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6" formatCode="_(* #,##0.0_);_(* \(#,##0.0\);_(* &quot;-&quot;??_);_(@_)"/>
    </dxf>
    <dxf>
      <numFmt numFmtId="34" formatCode="_(&quot;$&quot;* #,##0.00_);_(&quot;$&quot;* \(#,##0.00\);_(&quot;$&quot;* &quot;-&quot;??_);_(@_)"/>
    </dxf>
    <dxf>
      <font>
        <b val="0"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</border>
    </dxf>
    <dxf>
      <border>
        <left style="thin">
          <color auto="1"/>
        </left>
      </border>
    </dxf>
    <dxf>
      <border>
        <left style="thin">
          <color auto="1"/>
        </left>
      </border>
    </dxf>
    <dxf>
      <font>
        <b/>
        <i val="0"/>
      </font>
      <border diagonalUp="0" diagonalDown="0">
        <left/>
        <right/>
        <top style="thin">
          <color auto="1"/>
        </top>
        <bottom/>
        <vertical/>
        <horizontal/>
      </border>
    </dxf>
    <dxf>
      <font>
        <b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Invoice that calculates total" pivot="0" count="7" xr9:uid="{2CDDEE64-C3F0-48DB-9DEC-CAFB83D49F54}">
      <tableStyleElement type="wholeTable" dxfId="11"/>
      <tableStyleElement type="headerRow" dxfId="10"/>
      <tableStyleElement type="totalRow" dxfId="9"/>
      <tableStyleElement type="lastColumn" dxfId="8"/>
      <tableStyleElement type="secondColumnStripe" dxfId="7"/>
      <tableStyleElement type="lastHeaderCell" dxfId="6"/>
      <tableStyleElement type="lastTotalCell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1653540</xdr:colOff>
      <xdr:row>14</xdr:row>
      <xdr:rowOff>30480</xdr:rowOff>
    </xdr:from>
    <xdr:to>
      <xdr:col>1</xdr:col>
      <xdr:colOff>4229100</xdr:colOff>
      <xdr:row>20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036B558-0A3F-41A4-8C37-0E4156001AB5}"/>
            </a:ext>
          </a:extLst>
        </xdr:cNvPr>
        <xdr:cNvSpPr txBox="1"/>
      </xdr:nvSpPr>
      <xdr:spPr>
        <a:xfrm rot="20096011">
          <a:off x="2781300" y="2766060"/>
          <a:ext cx="2575560" cy="1272540"/>
        </a:xfrm>
        <a:prstGeom prst="rect">
          <a:avLst/>
        </a:prstGeom>
        <a:solidFill>
          <a:srgbClr val="FFFF00">
            <a:alpha val="63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Project Complete: </a:t>
          </a:r>
          <a:br>
            <a:rPr lang="en-US" sz="2000" b="1"/>
          </a:br>
          <a:r>
            <a:rPr lang="en-US" sz="2000" b="1"/>
            <a:t>Invoice 20190601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181B53-526C-4EAA-A927-BD975FA51000}" name="Invoice" displayName="Invoice" ref="B12:D24" totalsRowCount="1">
  <autoFilter ref="B12:D23" xr:uid="{00000000-0009-0000-0100-000001000000}">
    <filterColumn colId="0" hiddenButton="1"/>
    <filterColumn colId="1" hiddenButton="1"/>
    <filterColumn colId="2" hiddenButton="1"/>
  </autoFilter>
  <tableColumns count="3">
    <tableColumn id="1" xr3:uid="{00000000-0010-0000-0000-000001000000}" name="DESCRIPTION" totalsRowDxfId="2" dataCellStyle="Description"/>
    <tableColumn id="2" xr3:uid="{00000000-0010-0000-0000-000002000000}" name="HOURS" totalsRowLabel="TOTAL" dataDxfId="3" totalsRowDxfId="1" dataCellStyle="Comma"/>
    <tableColumn id="3" xr3:uid="{00000000-0010-0000-0000-000003000000}" name="AMOUNT" totalsRowFunction="sum" dataDxfId="4" totalsRowDxfId="0" dataCellStyle="Currency">
      <calculatedColumnFormula>IF(Invoice[[#This Row],[HOURS]]&lt;&gt;"",Invoice[[#This Row],[HOURS]]*$D$6,"")</calculatedColumnFormula>
    </tableColumn>
  </tableColumns>
  <tableStyleInfo name="Invoice that calculates total" showFirstColumn="0" showLastColumn="1" showRowStripes="1" showColumnStripes="0"/>
  <extLst>
    <ext xmlns:x14="http://schemas.microsoft.com/office/spreadsheetml/2009/9/main" uri="{504A1905-F514-4f6f-8877-14C23A59335A}">
      <x14:table altTextSummary="Enter invoice descriptions and amounts in this table. Total due is automatically calculated at the end of the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workbookViewId="0">
      <selection activeCell="G16" sqref="G16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A22" s="3">
        <v>2</v>
      </c>
      <c r="B22" s="3" t="s">
        <v>17</v>
      </c>
      <c r="C22" s="6">
        <v>43584</v>
      </c>
    </row>
    <row r="23" spans="1:3" x14ac:dyDescent="0.25">
      <c r="A23" s="3">
        <v>3</v>
      </c>
      <c r="B23" s="3" t="s">
        <v>17</v>
      </c>
      <c r="C23" s="6">
        <v>43586</v>
      </c>
    </row>
    <row r="24" spans="1:3" x14ac:dyDescent="0.25">
      <c r="A24" s="3">
        <v>2</v>
      </c>
      <c r="B24" s="3" t="s">
        <v>18</v>
      </c>
      <c r="C24" s="6">
        <v>43587</v>
      </c>
    </row>
    <row r="25" spans="1:3" x14ac:dyDescent="0.25">
      <c r="A25" s="3">
        <v>1</v>
      </c>
      <c r="B25" s="3" t="s">
        <v>19</v>
      </c>
      <c r="C25" s="6">
        <v>43588</v>
      </c>
    </row>
    <row r="26" spans="1:3" x14ac:dyDescent="0.25">
      <c r="A26" s="3">
        <v>2</v>
      </c>
      <c r="B26" s="3" t="s">
        <v>20</v>
      </c>
      <c r="C26" s="6">
        <v>43598</v>
      </c>
    </row>
    <row r="27" spans="1:3" x14ac:dyDescent="0.25">
      <c r="A27" s="3">
        <v>1</v>
      </c>
      <c r="B27" s="3" t="s">
        <v>21</v>
      </c>
      <c r="C27" s="6">
        <v>43612</v>
      </c>
    </row>
    <row r="29" spans="1:3" ht="15.6" x14ac:dyDescent="0.3">
      <c r="A29" s="8">
        <f>SUM(A11:A28)</f>
        <v>40</v>
      </c>
      <c r="B29" s="8" t="s">
        <v>13</v>
      </c>
      <c r="C29" s="9">
        <f>A29/A8</f>
        <v>0.97560975609756095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ED82-98C8-4091-9A08-243F916D8FFA}">
  <sheetPr>
    <tabColor theme="0" tint="-0.249977111117893"/>
    <pageSetUpPr fitToPage="1"/>
  </sheetPr>
  <dimension ref="B1:D27"/>
  <sheetViews>
    <sheetView showGridLines="0" tabSelected="1" zoomScale="85" zoomScaleNormal="85" workbookViewId="0">
      <selection activeCell="B2" sqref="B2"/>
    </sheetView>
  </sheetViews>
  <sheetFormatPr defaultRowHeight="30" customHeight="1" x14ac:dyDescent="0.3"/>
  <cols>
    <col min="1" max="1" width="2.88671875" style="10" customWidth="1"/>
    <col min="2" max="2" width="53.88671875" style="10" customWidth="1"/>
    <col min="3" max="3" width="11.77734375" style="10" customWidth="1"/>
    <col min="4" max="4" width="19.77734375" style="10" customWidth="1"/>
    <col min="5" max="5" width="2.88671875" style="10" customWidth="1"/>
    <col min="6" max="16384" width="8.88671875" style="10"/>
  </cols>
  <sheetData>
    <row r="1" spans="2:4" ht="34.5" customHeight="1" x14ac:dyDescent="0.7">
      <c r="B1" s="24" t="s">
        <v>40</v>
      </c>
      <c r="C1" s="23" t="s">
        <v>39</v>
      </c>
      <c r="D1" s="23"/>
    </row>
    <row r="2" spans="2:4" ht="23.4" customHeight="1" x14ac:dyDescent="0.3">
      <c r="B2" s="22"/>
      <c r="C2" s="20" t="s">
        <v>37</v>
      </c>
      <c r="D2" s="21">
        <f ca="1">TODAY()</f>
        <v>43617</v>
      </c>
    </row>
    <row r="3" spans="2:4" ht="28.8" customHeight="1" x14ac:dyDescent="0.3">
      <c r="B3" s="10" t="s">
        <v>38</v>
      </c>
      <c r="C3" s="32" t="s">
        <v>44</v>
      </c>
      <c r="D3" s="33" t="s">
        <v>42</v>
      </c>
    </row>
    <row r="4" spans="2:4" ht="15" customHeight="1" x14ac:dyDescent="0.3">
      <c r="B4" s="10" t="s">
        <v>36</v>
      </c>
      <c r="C4" s="20" t="s">
        <v>35</v>
      </c>
      <c r="D4" s="19">
        <v>20190601</v>
      </c>
    </row>
    <row r="5" spans="2:4" ht="18" customHeight="1" x14ac:dyDescent="0.3">
      <c r="B5" s="17" t="s">
        <v>34</v>
      </c>
    </row>
    <row r="6" spans="2:4" ht="22.8" customHeight="1" x14ac:dyDescent="0.3">
      <c r="B6" s="18" t="s">
        <v>33</v>
      </c>
      <c r="C6" s="25" t="s">
        <v>41</v>
      </c>
      <c r="D6" s="31">
        <v>85</v>
      </c>
    </row>
    <row r="7" spans="2:4" ht="15" customHeight="1" x14ac:dyDescent="0.3">
      <c r="B7" s="13" t="s">
        <v>31</v>
      </c>
    </row>
    <row r="8" spans="2:4" ht="15" customHeight="1" x14ac:dyDescent="0.3">
      <c r="B8" s="13" t="s">
        <v>32</v>
      </c>
    </row>
    <row r="9" spans="2:4" ht="15" customHeight="1" x14ac:dyDescent="0.3">
      <c r="B9" s="13" t="s">
        <v>30</v>
      </c>
    </row>
    <row r="10" spans="2:4" ht="15" customHeight="1" x14ac:dyDescent="0.3">
      <c r="B10" s="13" t="s">
        <v>29</v>
      </c>
    </row>
    <row r="11" spans="2:4" ht="30" customHeight="1" x14ac:dyDescent="0.3">
      <c r="B11" s="17" t="s">
        <v>28</v>
      </c>
    </row>
    <row r="12" spans="2:4" ht="30" customHeight="1" x14ac:dyDescent="0.3">
      <c r="B12" s="16" t="s">
        <v>27</v>
      </c>
      <c r="C12" s="30" t="s">
        <v>43</v>
      </c>
      <c r="D12" s="16" t="s">
        <v>26</v>
      </c>
    </row>
    <row r="13" spans="2:4" ht="30" customHeight="1" x14ac:dyDescent="0.3">
      <c r="B13" s="15" t="s">
        <v>25</v>
      </c>
      <c r="C13" s="29">
        <v>40</v>
      </c>
      <c r="D13" s="14">
        <f>IF(Invoice[[#This Row],[HOURS]]&lt;&gt;"",Invoice[[#This Row],[HOURS]]*$D$6,"")</f>
        <v>3400</v>
      </c>
    </row>
    <row r="14" spans="2:4" ht="30" customHeight="1" x14ac:dyDescent="0.3">
      <c r="B14" s="15"/>
      <c r="C14" s="29"/>
      <c r="D14" s="14" t="str">
        <f>IF(Invoice[[#This Row],[HOURS]]&lt;&gt;"",Invoice[[#This Row],[HOURS]]*$D$6,"")</f>
        <v/>
      </c>
    </row>
    <row r="15" spans="2:4" ht="30" customHeight="1" x14ac:dyDescent="0.3">
      <c r="B15" s="15"/>
      <c r="C15" s="29"/>
      <c r="D15" s="14" t="str">
        <f>IF(Invoice[[#This Row],[HOURS]]&lt;&gt;"",Invoice[[#This Row],[HOURS]]*$D$6,"")</f>
        <v/>
      </c>
    </row>
    <row r="16" spans="2:4" ht="30" customHeight="1" x14ac:dyDescent="0.3">
      <c r="B16" s="15"/>
      <c r="C16" s="29"/>
      <c r="D16" s="14" t="str">
        <f>IF(Invoice[[#This Row],[HOURS]]&lt;&gt;"",Invoice[[#This Row],[HOURS]]*$D$6,"")</f>
        <v/>
      </c>
    </row>
    <row r="17" spans="2:4" ht="30" customHeight="1" x14ac:dyDescent="0.3">
      <c r="B17" s="15"/>
      <c r="C17" s="29"/>
      <c r="D17" s="14" t="str">
        <f>IF(Invoice[[#This Row],[HOURS]]&lt;&gt;"",Invoice[[#This Row],[HOURS]]*$D$6,"")</f>
        <v/>
      </c>
    </row>
    <row r="18" spans="2:4" ht="30" customHeight="1" x14ac:dyDescent="0.3">
      <c r="B18" s="15"/>
      <c r="C18" s="29"/>
      <c r="D18" s="14" t="str">
        <f>IF(Invoice[[#This Row],[HOURS]]&lt;&gt;"",Invoice[[#This Row],[HOURS]]*$D$6,"")</f>
        <v/>
      </c>
    </row>
    <row r="19" spans="2:4" ht="30" customHeight="1" x14ac:dyDescent="0.3">
      <c r="B19" s="15"/>
      <c r="C19" s="29"/>
      <c r="D19" s="14" t="str">
        <f>IF(Invoice[[#This Row],[HOURS]]&lt;&gt;"",Invoice[[#This Row],[HOURS]]*$D$6,"")</f>
        <v/>
      </c>
    </row>
    <row r="20" spans="2:4" ht="30" customHeight="1" x14ac:dyDescent="0.3">
      <c r="B20" s="15"/>
      <c r="C20" s="29"/>
      <c r="D20" s="14" t="str">
        <f>IF(Invoice[[#This Row],[HOURS]]&lt;&gt;"",Invoice[[#This Row],[HOURS]]*$D$6,"")</f>
        <v/>
      </c>
    </row>
    <row r="21" spans="2:4" ht="30" customHeight="1" x14ac:dyDescent="0.3">
      <c r="B21" s="15"/>
      <c r="C21" s="29"/>
      <c r="D21" s="14" t="str">
        <f>IF(Invoice[[#This Row],[HOURS]]&lt;&gt;"",Invoice[[#This Row],[HOURS]]*$D$6,"")</f>
        <v/>
      </c>
    </row>
    <row r="22" spans="2:4" ht="30" customHeight="1" x14ac:dyDescent="0.3">
      <c r="B22" s="15"/>
      <c r="C22" s="29"/>
      <c r="D22" s="14" t="str">
        <f>IF(Invoice[[#This Row],[HOURS]]&lt;&gt;"",Invoice[[#This Row],[HOURS]]*$D$6,"")</f>
        <v/>
      </c>
    </row>
    <row r="23" spans="2:4" ht="30" customHeight="1" x14ac:dyDescent="0.3">
      <c r="B23" s="15"/>
      <c r="C23" s="29"/>
      <c r="D23" s="14" t="str">
        <f>IF(Invoice[[#This Row],[HOURS]]&lt;&gt;"",Invoice[[#This Row],[HOURS]]*$D$6,"")</f>
        <v/>
      </c>
    </row>
    <row r="24" spans="2:4" ht="30" customHeight="1" x14ac:dyDescent="0.3">
      <c r="B24" s="26"/>
      <c r="C24" s="27" t="s">
        <v>24</v>
      </c>
      <c r="D24" s="28">
        <f>SUBTOTAL(109,Invoice[AMOUNT])</f>
        <v>3400</v>
      </c>
    </row>
    <row r="25" spans="2:4" ht="20.399999999999999" customHeight="1" x14ac:dyDescent="0.3">
      <c r="B25" s="10" t="str">
        <f>"Make all checks payable to "&amp;Company_Name&amp;""</f>
        <v>Make all checks payable to Smartware Computing</v>
      </c>
      <c r="C25" s="13"/>
      <c r="D25" s="13"/>
    </row>
    <row r="26" spans="2:4" ht="14.4" customHeight="1" x14ac:dyDescent="0.3">
      <c r="B26" s="12" t="s">
        <v>23</v>
      </c>
      <c r="C26" s="12"/>
      <c r="D26" s="12"/>
    </row>
    <row r="27" spans="2:4" ht="30" customHeight="1" x14ac:dyDescent="0.3">
      <c r="B27" s="11" t="s">
        <v>22</v>
      </c>
      <c r="C27" s="11"/>
      <c r="D27" s="11"/>
    </row>
  </sheetData>
  <mergeCells count="3">
    <mergeCell ref="C1:D1"/>
    <mergeCell ref="B26:D26"/>
    <mergeCell ref="B27:D27"/>
  </mergeCells>
  <dataValidations count="24">
    <dataValidation allowBlank="1" showInputMessage="1" showErrorMessage="1" prompt="Title of this worksheet is in this cell. Enter Invoice details in cells C3 to D5" sqref="C1:D1" xr:uid="{00000000-0002-0000-0000-000017000000}"/>
    <dataValidation allowBlank="1" showInputMessage="1" showErrorMessage="1" prompt="Create an Invoice that calculates total in this worksheet. Enter company and customer details, and descriptions and amounts in Invoice table. Total due is automatically calculated" sqref="A1" xr:uid="{00000000-0002-0000-0000-000016000000}"/>
    <dataValidation allowBlank="1" showInputMessage="1" showErrorMessage="1" prompt="Enter invoicing Company Name in this cell and slogan in cell below" sqref="B1" xr:uid="{00000000-0002-0000-0000-000015000000}"/>
    <dataValidation allowBlank="1" showInputMessage="1" showErrorMessage="1" prompt="Enter invoice Date in this cell" sqref="D2" xr:uid="{00000000-0002-0000-0000-000014000000}"/>
    <dataValidation allowBlank="1" showInputMessage="1" showErrorMessage="1" prompt="Enter invoice Date in cell at right" sqref="C2" xr:uid="{00000000-0002-0000-0000-000013000000}"/>
    <dataValidation allowBlank="1" showInputMessage="1" showErrorMessage="1" prompt="Enter Invoice Number in this cell" sqref="D4" xr:uid="{00000000-0002-0000-0000-000012000000}"/>
    <dataValidation allowBlank="1" showInputMessage="1" showErrorMessage="1" prompt="Enter Invoice Number in cell at right" sqref="C4" xr:uid="{00000000-0002-0000-0000-000011000000}"/>
    <dataValidation allowBlank="1" showInputMessage="1" showErrorMessage="1" prompt="Enter invoice product description in cell at right" sqref="C3" xr:uid="{00000000-0002-0000-0000-000010000000}"/>
    <dataValidation allowBlank="1" showInputMessage="1" showErrorMessage="1" prompt="Enter invoice product description in this cell" sqref="D3" xr:uid="{00000000-0002-0000-0000-00000F000000}"/>
    <dataValidation allowBlank="1" showInputMessage="1" showErrorMessage="1" prompt="Enter Company Slogan in this cell and company address in cells below" sqref="B2" xr:uid="{00000000-0002-0000-0000-00000E000000}"/>
    <dataValidation allowBlank="1" showInputMessage="1" showErrorMessage="1" prompt="Enter invoicing company Street Address in this cell" sqref="B3" xr:uid="{00000000-0002-0000-0000-00000D000000}"/>
    <dataValidation allowBlank="1" showInputMessage="1" showErrorMessage="1" prompt="Enter City, State, and Zip Code in this cell" sqref="B4" xr:uid="{00000000-0002-0000-0000-00000C000000}"/>
    <dataValidation allowBlank="1" showInputMessage="1" showErrorMessage="1" prompt="Enter Phone and Fax numbers within the brackets in this cell" sqref="B5" xr:uid="{00000000-0002-0000-0000-00000B000000}"/>
    <dataValidation allowBlank="1" showInputMessage="1" showErrorMessage="1" prompt="Enter customer Name, Company Name, Street Address and Phone number in cells below" sqref="B6" xr:uid="{00000000-0002-0000-0000-00000A000000}"/>
    <dataValidation allowBlank="1" showInputMessage="1" showErrorMessage="1" prompt="Enter customer Phone number in this cell" sqref="B11" xr:uid="{00000000-0002-0000-0000-000009000000}"/>
    <dataValidation allowBlank="1" showInputMessage="1" showErrorMessage="1" prompt="Enter customer City, State, and Zip Code in this cell" sqref="B10" xr:uid="{00000000-0002-0000-0000-000008000000}"/>
    <dataValidation allowBlank="1" showInputMessage="1" showErrorMessage="1" prompt="Enter customer Street Address in this cell" sqref="B9" xr:uid="{00000000-0002-0000-0000-000007000000}"/>
    <dataValidation allowBlank="1" showInputMessage="1" showErrorMessage="1" prompt="Enter Company Name in this cell" sqref="B8" xr:uid="{00000000-0002-0000-0000-000006000000}"/>
    <dataValidation allowBlank="1" showInputMessage="1" showErrorMessage="1" prompt="Enter customer Name in this cell" sqref="B7" xr:uid="{00000000-0002-0000-0000-000005000000}"/>
    <dataValidation allowBlank="1" showInputMessage="1" showErrorMessage="1" prompt="Enter invoice Descriptions in this column under this heading" sqref="B12" xr:uid="{00000000-0002-0000-0000-000004000000}"/>
    <dataValidation allowBlank="1" showInputMessage="1" showErrorMessage="1" prompt="Enter custom field in this heading and corresponding data in this column under this heading" sqref="C12" xr:uid="{00000000-0002-0000-0000-000003000000}"/>
    <dataValidation allowBlank="1" showInputMessage="1" showErrorMessage="1" prompt="Enter Amount in this column under this heading for each description in column B. The last cell of the table contains the Total Due amount" sqref="D12" xr:uid="{00000000-0002-0000-0000-000002000000}"/>
    <dataValidation allowBlank="1" showInputMessage="1" showErrorMessage="1" prompt="Enter invoicing company Contact Name, Phone Number, and Email in this cell" sqref="B26:D26" xr:uid="{00000000-0002-0000-0000-000001000000}"/>
    <dataValidation allowBlank="1" showInputMessage="1" showErrorMessage="1" prompt="Company name is automatically appended in this cell" sqref="B25" xr:uid="{00000000-0002-0000-0000-000000000000}"/>
  </dataValidations>
  <printOptions horizontalCentered="1"/>
  <pageMargins left="0.5" right="0.5" top="0.5" bottom="0.5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v1.0 Complete</vt:lpstr>
      <vt:lpstr>v1.0 20190601</vt:lpstr>
      <vt:lpstr>ColumnTitle1</vt:lpstr>
      <vt:lpstr>ColumnTitleRegion1..B11.1</vt:lpstr>
      <vt:lpstr>Company_Name</vt:lpstr>
      <vt:lpstr>'v1.0 20190601'!Print_Titles</vt:lpstr>
      <vt:lpstr>RowTitleRegion1..D5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2019-06-01T16:23:29Z</dcterms:modified>
</cp:coreProperties>
</file>